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<sst xmlns="http://schemas.openxmlformats.org/spreadsheetml/2006/main" count="117" uniqueCount="111">
  <si>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</si>
  <si>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</si>
  <si>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</si>
  <si>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</si>
  <si>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</si>
  <si>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</si>
  <si>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</si>
  <si>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</si>
  <si>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</si>
  <si>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</si>
  <si>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</si>
  <si>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</si>
  <si>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</si>
  <si>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</si>
  <si>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</si>
  <si>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</si>
  <si>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</si>
  <si>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</si>
  <si>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</si>
  <si>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</si>
  <si>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</si>
  <si>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</si>
  <si>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</si>
  <si>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</si>
  <si>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</si>
  <si>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</si>
  <si>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</si>
  <si>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</si>
  <si>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</si>
  <si>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</si>
  <si>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</si>
  <si>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</si>
  <si>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</si>
  <si>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</si>
  <si>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</si>
  <si>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</si>
  <si>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</si>
  <si>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</si>
  <si>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</si>
  <si>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</si>
  <si>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</si>
  <si>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</si>
  <si>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</si>
  <si>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</si>
  <si>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</si>
  <si>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</si>
  <si>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</si>
  <si>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</si>
  <si>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</si>
  <si>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</si>
  <si>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</si>
  <si>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</si>
  <si>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</si>
  <si>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</si>
  <si>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</si>
  <si>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</si>
  <si>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</si>
  <si>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</si>
  <si>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</si>
  <si>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</si>
  <si>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</si>
  <si>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</si>
  <si>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</si>
  <si>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</si>
  <si>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</si>
  <si>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</si>
  <si>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</si>
  <si>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</si>
  <si>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</si>
  <si>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</si>
  <si>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</si>
  <si>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</si>
  <si>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</si>
  <si>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</si>
  <si>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</si>
  <si>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</si>
  <si>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</si>
  <si>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</si>
  <si>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</si>
  <si>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</si>
  <si>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</si>
  <si>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</si>
  <si>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</si>
  <si>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</si>
  <si>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</si>
  <si>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</si>
  <si>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</si>
  <si>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</si>
  <si>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</si>
  <si>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</si>
  <si>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</si>
  <si>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</si>
  <si>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</si>
  <si>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</si>
  <si>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</si>
  <si>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</si>
  <si>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</si>
  <si>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</si>
  <si>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</si>
  <si>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</si>
  <si>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</si>
  <si>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</si>
  <si>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</si>
  <si>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     бюджета городского округа город  Мегион на 2016 год</t>
  </si>
  <si>
    <t xml:space="preserve">уточненный план на 2016 год </t>
  </si>
  <si>
    <t>000 1 17 05040 04 0000 180</t>
  </si>
  <si>
    <t>.</t>
  </si>
  <si>
    <t>000 2 18 04000 04 0000 180</t>
  </si>
  <si>
    <t>Доходы бюджетов городских округов от возврата организациями остатков субсидий прошлых лет</t>
  </si>
  <si>
    <t>Уточненный план на 2016 год, утвержден решением Думы города от 28.10.2016 №124</t>
  </si>
  <si>
    <t xml:space="preserve">                       от "21" декабря  2016 № 145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</si>
</sst>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72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99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110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7" t="s">
        <v>67</v>
      </c>
      <c r="C7" s="38"/>
      <c r="D7" s="38"/>
      <c r="E7" s="38"/>
      <c r="F7" s="38"/>
      <c r="G7" s="38"/>
    </row>
    <row r="8" spans="2:7" ht="15.75">
      <c r="B8" s="37" t="s">
        <v>103</v>
      </c>
      <c r="C8" s="39"/>
      <c r="D8" s="39"/>
      <c r="E8" s="39"/>
      <c r="F8" s="39"/>
      <c r="G8" s="39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109</v>
      </c>
      <c r="F11" s="9" t="s">
        <v>24</v>
      </c>
      <c r="G11" s="10" t="s">
        <v>104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1173376.2000000002</v>
      </c>
      <c r="F12" s="26">
        <f>F13+F14+F15+F16+F17+F18+F19+F20+F21+F22+F23+F24+F25+F26+F27+F28+F29+F30+F31+F32+F33+F34+F35+F36+F37</f>
        <v>23945.499999999996</v>
      </c>
      <c r="G12" s="26">
        <f>G13+G14+G15+G16+G17+G18+G19+G20+G21+G22+G23+G24+G25+G26+G27+G28+G29+G30+G31+G32+G33+G34+G37+G35+G36</f>
        <v>1197321.7000000002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668886.1</v>
      </c>
      <c r="F13" s="31">
        <v>12000</v>
      </c>
      <c r="G13" s="31">
        <f aca="true" t="shared" si="0" ref="G13:G37">E13+F13</f>
        <v>680886.1</v>
      </c>
    </row>
    <row r="14" spans="2:7" ht="65.25" customHeight="1">
      <c r="B14" s="13" t="s">
        <v>72</v>
      </c>
      <c r="C14" s="14" t="s">
        <v>2</v>
      </c>
      <c r="D14" s="16" t="s">
        <v>102</v>
      </c>
      <c r="E14" s="27">
        <v>12670.8</v>
      </c>
      <c r="F14" s="31">
        <v>800</v>
      </c>
      <c r="G14" s="31">
        <f t="shared" si="0"/>
        <v>13470.8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84250.5</v>
      </c>
      <c r="F15" s="31">
        <v>-1000</v>
      </c>
      <c r="G15" s="31">
        <f t="shared" si="0"/>
        <v>83250.5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48400</v>
      </c>
      <c r="F16" s="31">
        <v>-1600</v>
      </c>
      <c r="G16" s="31">
        <f t="shared" si="0"/>
        <v>46800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311.6</v>
      </c>
      <c r="F17" s="31">
        <v>0.9</v>
      </c>
      <c r="G17" s="31">
        <f t="shared" si="0"/>
        <v>312.5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4300</v>
      </c>
      <c r="F18" s="31">
        <v>2300</v>
      </c>
      <c r="G18" s="31">
        <f>E18+F18</f>
        <v>6600</v>
      </c>
    </row>
    <row r="19" spans="2:7" ht="12.75">
      <c r="B19" s="13" t="s">
        <v>78</v>
      </c>
      <c r="C19" s="14" t="s">
        <v>98</v>
      </c>
      <c r="D19" s="15" t="s">
        <v>41</v>
      </c>
      <c r="E19" s="27">
        <v>16148.3</v>
      </c>
      <c r="F19" s="31">
        <v>-4600</v>
      </c>
      <c r="G19" s="31">
        <f t="shared" si="0"/>
        <v>11548.3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18200</v>
      </c>
      <c r="F20" s="31">
        <v>5000</v>
      </c>
      <c r="G20" s="31">
        <f t="shared" si="0"/>
        <v>23200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9027.8</v>
      </c>
      <c r="F21" s="31">
        <v>-503.2</v>
      </c>
      <c r="G21" s="31">
        <f t="shared" si="0"/>
        <v>8524.599999999999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31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205.8</v>
      </c>
      <c r="F23" s="31">
        <v>0</v>
      </c>
      <c r="G23" s="27">
        <f t="shared" si="0"/>
        <v>205.8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31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208149</v>
      </c>
      <c r="F25" s="31">
        <v>0</v>
      </c>
      <c r="G25" s="31">
        <f t="shared" si="0"/>
        <v>208149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318</v>
      </c>
      <c r="F26" s="31">
        <v>79</v>
      </c>
      <c r="G26" s="31">
        <f t="shared" si="0"/>
        <v>397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27526</v>
      </c>
      <c r="F27" s="31">
        <v>2031</v>
      </c>
      <c r="G27" s="31">
        <f t="shared" si="0"/>
        <v>29557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33.3</v>
      </c>
      <c r="F28" s="31">
        <v>0</v>
      </c>
      <c r="G28" s="31">
        <f t="shared" si="0"/>
        <v>33.3</v>
      </c>
    </row>
    <row r="29" spans="2:7" ht="91.5" customHeight="1">
      <c r="B29" s="13" t="s">
        <v>87</v>
      </c>
      <c r="C29" s="14" t="s">
        <v>19</v>
      </c>
      <c r="D29" s="32" t="s">
        <v>69</v>
      </c>
      <c r="E29" s="27">
        <v>343</v>
      </c>
      <c r="F29" s="31">
        <v>644</v>
      </c>
      <c r="G29" s="31">
        <f>E29+F29</f>
        <v>987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7350</v>
      </c>
      <c r="F30" s="31">
        <v>2380</v>
      </c>
      <c r="G30" s="31">
        <f t="shared" si="0"/>
        <v>9730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1888</v>
      </c>
      <c r="F31" s="31">
        <v>121</v>
      </c>
      <c r="G31" s="31">
        <f t="shared" si="0"/>
        <v>2009</v>
      </c>
    </row>
    <row r="32" spans="2:7" ht="24.75" customHeight="1">
      <c r="B32" s="13" t="s">
        <v>89</v>
      </c>
      <c r="C32" s="14" t="s">
        <v>49</v>
      </c>
      <c r="D32" s="16" t="s">
        <v>100</v>
      </c>
      <c r="E32" s="27">
        <v>30618</v>
      </c>
      <c r="F32" s="31">
        <v>1426</v>
      </c>
      <c r="G32" s="31">
        <f t="shared" si="0"/>
        <v>32044</v>
      </c>
    </row>
    <row r="33" spans="2:9" ht="25.5">
      <c r="B33" s="13" t="s">
        <v>90</v>
      </c>
      <c r="C33" s="14" t="s">
        <v>51</v>
      </c>
      <c r="D33" s="16" t="s">
        <v>56</v>
      </c>
      <c r="E33" s="27">
        <v>2896</v>
      </c>
      <c r="F33" s="31">
        <v>0</v>
      </c>
      <c r="G33" s="31">
        <f t="shared" si="0"/>
        <v>2896</v>
      </c>
      <c r="I33" s="36"/>
    </row>
    <row r="34" spans="2:7" ht="25.5">
      <c r="B34" s="13" t="s">
        <v>101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17772.2</v>
      </c>
      <c r="F35" s="31">
        <v>1549.8</v>
      </c>
      <c r="G35" s="31">
        <f t="shared" si="0"/>
        <v>19322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10304</v>
      </c>
      <c r="F36" s="31">
        <v>3317</v>
      </c>
      <c r="G36" s="31">
        <f>E36+F36</f>
        <v>13621</v>
      </c>
    </row>
    <row r="37" spans="2:7" ht="25.5">
      <c r="B37" s="13" t="s">
        <v>105</v>
      </c>
      <c r="C37" s="14" t="s">
        <v>70</v>
      </c>
      <c r="D37" s="16" t="s">
        <v>57</v>
      </c>
      <c r="E37" s="27">
        <v>3777.8</v>
      </c>
      <c r="F37" s="31">
        <v>0</v>
      </c>
      <c r="G37" s="27">
        <f t="shared" si="0"/>
        <v>3777.8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E39+E40+E41+E42+E43+E44+E45</f>
        <v>2970789.7</v>
      </c>
      <c r="F38" s="33">
        <f>F39+F40+F41+F42+F43+F44+F45</f>
        <v>-148681.2</v>
      </c>
      <c r="G38" s="33">
        <f>G39+G40+G41+G42+G43+G44+G45</f>
        <v>2822108.4999999995</v>
      </c>
      <c r="I38" s="19"/>
    </row>
    <row r="39" spans="2:7" ht="12.75">
      <c r="B39" s="13" t="s">
        <v>92</v>
      </c>
      <c r="C39" s="14" t="s">
        <v>1</v>
      </c>
      <c r="D39" s="20" t="s">
        <v>25</v>
      </c>
      <c r="E39" s="27">
        <v>444352.3</v>
      </c>
      <c r="F39" s="31">
        <v>23018.6</v>
      </c>
      <c r="G39" s="27">
        <f aca="true" t="shared" si="1" ref="G39:G45">E39+F39</f>
        <v>467370.89999999997</v>
      </c>
    </row>
    <row r="40" spans="2:7" ht="12.75">
      <c r="B40" s="13" t="s">
        <v>93</v>
      </c>
      <c r="C40" s="14" t="s">
        <v>2</v>
      </c>
      <c r="D40" s="20" t="s">
        <v>29</v>
      </c>
      <c r="E40" s="27">
        <v>771794.7</v>
      </c>
      <c r="F40" s="31">
        <v>-72593.1</v>
      </c>
      <c r="G40" s="27">
        <f t="shared" si="1"/>
        <v>699201.6</v>
      </c>
    </row>
    <row r="41" spans="2:7" ht="12.75">
      <c r="B41" s="13" t="s">
        <v>94</v>
      </c>
      <c r="C41" s="14" t="s">
        <v>4</v>
      </c>
      <c r="D41" s="20" t="s">
        <v>42</v>
      </c>
      <c r="E41" s="27">
        <v>1649279.7</v>
      </c>
      <c r="F41" s="31">
        <v>-98938.7</v>
      </c>
      <c r="G41" s="27">
        <f t="shared" si="1"/>
        <v>1550341</v>
      </c>
    </row>
    <row r="42" spans="2:7" ht="12.75" customHeight="1">
      <c r="B42" s="13" t="s">
        <v>95</v>
      </c>
      <c r="C42" s="14" t="s">
        <v>5</v>
      </c>
      <c r="D42" s="21" t="s">
        <v>45</v>
      </c>
      <c r="E42" s="27">
        <v>87768.2</v>
      </c>
      <c r="F42" s="27">
        <v>-366.8</v>
      </c>
      <c r="G42" s="27">
        <f t="shared" si="1"/>
        <v>87401.4</v>
      </c>
    </row>
    <row r="43" spans="2:7" ht="25.5">
      <c r="B43" s="13" t="s">
        <v>96</v>
      </c>
      <c r="C43" s="14" t="s">
        <v>6</v>
      </c>
      <c r="D43" s="21" t="s">
        <v>61</v>
      </c>
      <c r="E43" s="27">
        <v>17865</v>
      </c>
      <c r="F43" s="31">
        <v>198.8</v>
      </c>
      <c r="G43" s="27">
        <f>E43+F43</f>
        <v>18063.8</v>
      </c>
    </row>
    <row r="44" spans="2:7" ht="38.25">
      <c r="B44" s="13" t="s">
        <v>107</v>
      </c>
      <c r="C44" s="14" t="s">
        <v>7</v>
      </c>
      <c r="D44" s="35" t="s">
        <v>108</v>
      </c>
      <c r="E44" s="27">
        <v>64</v>
      </c>
      <c r="F44" s="31">
        <v>0</v>
      </c>
      <c r="G44" s="27">
        <f>E44+F44</f>
        <v>64</v>
      </c>
    </row>
    <row r="45" spans="2:7" ht="54" customHeight="1">
      <c r="B45" s="13" t="s">
        <v>97</v>
      </c>
      <c r="C45" s="14" t="s">
        <v>106</v>
      </c>
      <c r="D45" s="16" t="s">
        <v>53</v>
      </c>
      <c r="E45" s="27">
        <v>-334.2</v>
      </c>
      <c r="F45" s="31">
        <v>0</v>
      </c>
      <c r="G45" s="27">
        <f t="shared" si="1"/>
        <v>-334.2</v>
      </c>
    </row>
    <row r="46" spans="2:9" ht="15" customHeight="1">
      <c r="B46" s="22"/>
      <c r="C46" s="17" t="s">
        <v>22</v>
      </c>
      <c r="D46" s="18" t="s">
        <v>20</v>
      </c>
      <c r="E46" s="26">
        <f>E12+E38</f>
        <v>4144165.9000000004</v>
      </c>
      <c r="F46" s="26">
        <f>F12+F38</f>
        <v>-124735.70000000001</v>
      </c>
      <c r="G46" s="26">
        <f>G12+G38</f>
        <v>4019430.1999999997</v>
      </c>
      <c r="I46" s="19"/>
    </row>
    <row r="51" spans="2:7" ht="12.75" customHeight="1">
      <c r="B51" s="40"/>
      <c r="C51" s="40"/>
      <c r="D51" s="40"/>
      <c r="F51" s="28"/>
      <c r="G51" s="28"/>
    </row>
    <row r="52" spans="2:7" ht="12.75" customHeight="1">
      <c r="B52" s="40"/>
      <c r="C52" s="40"/>
      <c r="D52" s="40"/>
      <c r="F52" s="41"/>
      <c r="G52" s="41"/>
    </row>
    <row r="53" spans="3:7" ht="14.25">
      <c r="C53" s="23"/>
      <c r="D53" s="23"/>
      <c r="F53" s="24"/>
      <c r="G53" s="24"/>
    </row>
    <row r="54" spans="3:7" ht="14.25">
      <c r="C54" s="23"/>
      <c r="D54" s="23"/>
      <c r="F54" s="24"/>
      <c r="G54" s="24"/>
    </row>
    <row r="55" spans="4:7" ht="18.75" customHeight="1">
      <c r="D55" s="25"/>
      <c r="G55" s="24"/>
    </row>
  </sheetData>
  <sheetProtection/>
  <mergeCells count="4">
    <mergeCell ref="B7:G7"/>
    <mergeCell ref="B8:G8"/>
    <mergeCell ref="B51:D52"/>
    <mergeCell ref="F52:G52"/>
  </mergeCells>
  <printOptions/>
  <pageMargins left="0.7874015748031497" right="0" top="0" bottom="0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2016-12-21T04:34:17Z</cp:lastPrinted>
  <dcterms:created xsi:type="dcterms:W3CDTF">2001-01-25T10:08:27Z</dcterms:created>
  <dcterms:modified xsi:type="dcterms:W3CDTF">2016-12-21T04:36:10Z</dcterms:modified>
  <cp:category/>
  <cp:version/>
  <cp:contentType/>
  <cp:contentStatus/>
</cp:coreProperties>
</file>